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C_Trabajo\ASEC_Trabajo\SITE\2016\23.253.225.30\Transparencia\PORTAL ENERO ADMINISTRACIÓN\publicidad\"/>
    </mc:Choice>
  </mc:AlternateContent>
  <bookViews>
    <workbookView xWindow="0" yWindow="60" windowWidth="20490" windowHeight="7695" firstSheet="7" activeTab="11"/>
  </bookViews>
  <sheets>
    <sheet name="enero 2016" sheetId="1" r:id="rId1"/>
    <sheet name="febrero 2016" sheetId="4" r:id="rId2"/>
    <sheet name="marzo 2016" sheetId="5" r:id="rId3"/>
    <sheet name="abril 2016" sheetId="6" r:id="rId4"/>
    <sheet name="mayo 2016" sheetId="7" r:id="rId5"/>
    <sheet name="junio 2016" sheetId="8" r:id="rId6"/>
    <sheet name="julio 2016" sheetId="9" r:id="rId7"/>
    <sheet name="agosto 2016" sheetId="11" r:id="rId8"/>
    <sheet name="septiembre 2016" sheetId="13" r:id="rId9"/>
    <sheet name="octubre 2016" sheetId="14" r:id="rId10"/>
    <sheet name="Noviembre 2016" sheetId="15" r:id="rId11"/>
    <sheet name="Diciembre 2016" sheetId="16" r:id="rId12"/>
  </sheets>
  <externalReferences>
    <externalReference r:id="rId13"/>
    <externalReference r:id="rId14"/>
  </externalReferences>
  <definedNames>
    <definedName name="total2">'[1]febrero 2016'!$C$4</definedName>
  </definedNames>
  <calcPr calcId="152511"/>
</workbook>
</file>

<file path=xl/calcChain.xml><?xml version="1.0" encoding="utf-8"?>
<calcChain xmlns="http://schemas.openxmlformats.org/spreadsheetml/2006/main">
  <c r="B4" i="16" l="1"/>
  <c r="B4" i="1" l="1"/>
  <c r="B4" i="11" l="1"/>
  <c r="B4" i="5" l="1"/>
  <c r="C4" i="8" l="1"/>
  <c r="C4" i="9" s="1"/>
  <c r="C4" i="11" s="1"/>
  <c r="C4" i="15" s="1"/>
  <c r="C4" i="14" l="1"/>
  <c r="C4" i="13"/>
  <c r="B5" i="7"/>
  <c r="C5" i="7" s="1"/>
  <c r="B4" i="6"/>
  <c r="A4" i="6"/>
  <c r="B4" i="4" l="1"/>
  <c r="C4" i="4" l="1"/>
  <c r="C4" i="5" s="1"/>
  <c r="C4" i="6" s="1"/>
</calcChain>
</file>

<file path=xl/sharedStrings.xml><?xml version="1.0" encoding="utf-8"?>
<sst xmlns="http://schemas.openxmlformats.org/spreadsheetml/2006/main" count="427" uniqueCount="95">
  <si>
    <t>SE INFORMA QUE LA RESPONSABLE DE LA PRESENTE INFORMACIÓN ES LA C.P. VERÓNICA ALEJANDRA HERRERA ORTIZ, DIRECTORA DE ADMINISTRACIÓN DE LA AUDITORÍA SUPERIOR DEL ESTADO DE COAHUILA.</t>
  </si>
  <si>
    <t>Observaciones</t>
  </si>
  <si>
    <t>Proveedores</t>
  </si>
  <si>
    <t xml:space="preserve">Costo por centímetro </t>
  </si>
  <si>
    <t>Tipo de medio de comunicación</t>
  </si>
  <si>
    <t>Dirección que lo solicita</t>
  </si>
  <si>
    <t>Fecha de término</t>
  </si>
  <si>
    <t>Fecha de Inicio</t>
  </si>
  <si>
    <t>Objeto</t>
  </si>
  <si>
    <t>Nombre de la campaña</t>
  </si>
  <si>
    <t>factura</t>
  </si>
  <si>
    <t>Monto</t>
  </si>
  <si>
    <t>Contrato</t>
  </si>
  <si>
    <t>Presupuesto ejercido en el mes</t>
  </si>
  <si>
    <t>Presupuesto aprobado por partida y ejercicio</t>
  </si>
  <si>
    <t>SERVICIOS RELACIONADOS CON MONITOREO DE INFORMACIÓN EN MEDIOS MASIVOS</t>
  </si>
  <si>
    <t>Presupuesto ejercido del 1 de enero al 31 de enero de 2016</t>
  </si>
  <si>
    <t>COMPAÑÍA PERIÓDISTICA CRITERIOS SA DE CV</t>
  </si>
  <si>
    <t>Publicación de condolencias</t>
  </si>
  <si>
    <t>Administración</t>
  </si>
  <si>
    <t>Impresa/Periódico</t>
  </si>
  <si>
    <t>LA SIGUIENTE INFORMACIÓN NO CORRESPONDE A NINGUNA CAMPAÑA, TODA VEZ QUE ES REFERENTE A PUBLICACIONES DE PUESTOS VACANTES Y CONDOLENCIAS DE ESTA AUDITORÍA SUPERIOR.</t>
  </si>
  <si>
    <t>LA SIGUIENTE INFORMACIÓN CORRESPONDE A  PUBLICACIONES DE PUESTOS VACANTES Y CONDOLENCIAS DE ESTA AUDITORÍA SUPERIOR, POR LO QUE EL COSTO ES POR DÍAS DE PUBLICACIÓN Y POR TAMAÑO DEL CLASIFICADO.</t>
  </si>
  <si>
    <t>Publicación eventual</t>
  </si>
  <si>
    <t>Presupuesto ejercido del 1 de enero al 29 de febrero de 2016</t>
  </si>
  <si>
    <t>Publicidad para cubrir puestos vacantes</t>
  </si>
  <si>
    <t>CIA. EDITORIAL DE LA LAGUNA SA DE CV</t>
  </si>
  <si>
    <t>ZOCALO DE MONCLOVA SA DE CV</t>
  </si>
  <si>
    <t>ZOCALO DE SALTILLO SA DE CV</t>
  </si>
  <si>
    <t>De acuerdo a la naturaleza eventual del servicio, el cual se solicita conforme a las necesidades de la Auditoría Superior, el proveedor no otorga un contrato.</t>
  </si>
  <si>
    <t>ENERO 2016</t>
  </si>
  <si>
    <t>FEBRERO 2016</t>
  </si>
  <si>
    <t>enero 1 2016</t>
  </si>
  <si>
    <t>enero 2 2016</t>
  </si>
  <si>
    <t>febrero 1 2016</t>
  </si>
  <si>
    <t>febrero 2 2016</t>
  </si>
  <si>
    <t>MARZO 2016</t>
  </si>
  <si>
    <t>Presupuesto ejercido del 1 de enero al 31 de marzo de 2016</t>
  </si>
  <si>
    <t>marzo 1 2016</t>
  </si>
  <si>
    <t>Internet</t>
  </si>
  <si>
    <t>ONLINE CAREER CENTER MÉXICO SAPI DE CV</t>
  </si>
  <si>
    <t>marzo 2 2016</t>
  </si>
  <si>
    <t>REPARTOVAN INTERNACIONAL SA DE CV</t>
  </si>
  <si>
    <t>marzo 3 2016</t>
  </si>
  <si>
    <t>marzo 4 2016</t>
  </si>
  <si>
    <t>ABRIL 2016</t>
  </si>
  <si>
    <t>Presupuesto ejercido del 1 de enero al 30 de abril de 2016</t>
  </si>
  <si>
    <t>abril 1 2016</t>
  </si>
  <si>
    <t>MAYO 2016</t>
  </si>
  <si>
    <t>Presupuesto ejercido del 1 de enero al 31 de mayo de 2016</t>
  </si>
  <si>
    <t>junio 1 2016</t>
  </si>
  <si>
    <t>junio 2 2016</t>
  </si>
  <si>
    <t>JUNIO 2016</t>
  </si>
  <si>
    <t>Factura</t>
  </si>
  <si>
    <t>JULIO 2016</t>
  </si>
  <si>
    <t>Presupuesto ejercido del 1 de enero al 31 de julio de 2016</t>
  </si>
  <si>
    <t>DURANTE EL MES DE JULIO DE 2016, LA AUDITORÍA SUPERIOR DEL ESTADO DE COAHUILA NO EFECTUÓ GASTOS EN PUBLICACIONES DE PUESTOS VACANTES Y CONDOLENCIAS.</t>
  </si>
  <si>
    <t>ONLINE CAREER CENTER MEXICO SAPI SA DE CV</t>
  </si>
  <si>
    <t>enero 3 2016</t>
  </si>
  <si>
    <t>febrero 3 2016</t>
  </si>
  <si>
    <t>febrero 4 2016</t>
  </si>
  <si>
    <t>abril 2 2016</t>
  </si>
  <si>
    <t>mayo 1 2016</t>
  </si>
  <si>
    <t>MAYO 2 2016</t>
  </si>
  <si>
    <t>Cumplimiento Financiero</t>
  </si>
  <si>
    <t>Presupuesto ejercido del 1 de enero al 30 de junio de 2016</t>
  </si>
  <si>
    <t>agosto 1</t>
  </si>
  <si>
    <t>Auditoría Financiera</t>
  </si>
  <si>
    <t>agosto 2</t>
  </si>
  <si>
    <t>AGOSTO 2016</t>
  </si>
  <si>
    <t>N/A</t>
  </si>
  <si>
    <t>Presupuesto ejercido del 1 de enero al 31 de agosto de 2016</t>
  </si>
  <si>
    <t>Presupuesto ejercido del 1 de enero al 30 de septiembre de 2016</t>
  </si>
  <si>
    <t>DURANTE EL MES DE SEPTIEMBRE DE 2016, LA AUDITORÍA SUPERIOR DEL ESTADO DE COAHUILA NO EFECTUÓ GASTOS EN PUBLICACIONES DE PUESTOS VACANTES Y CONDOLENCIAS.</t>
  </si>
  <si>
    <t>SEPTIEMBRE 2016</t>
  </si>
  <si>
    <t>OCTUBRE 2016</t>
  </si>
  <si>
    <t>DURANTE EL MES DE OCTUBRE DE 2016, LA AUDITORÍA SUPERIOR DEL ESTADO DE COAHUILA NO EFECTUÓ GASTOS EN PUBLICACIONES DE PUESTOS VACANTES Y CONDOLENCIAS.</t>
  </si>
  <si>
    <t>LA SIGUIENTE INFORMACIÓN CORRESPONDE A  PUBLICACIONES DE PUESTOS VACANTES  DE ESTA AUDITORÍA SUPERIOR, EN UN PORTAL DE INTERNET POR LO QUE EL COSTO ES POR MES ($1,149.56) Y NO POR CENTÍMETRO.</t>
  </si>
  <si>
    <t>LA SIGUIENTE INFORMACIÓN CORRESPONDE A  PUBLICACIONES DE PUESTOS VACANTES  DE ESTA AUDITORÍA SUPERIOR EN UN PORTAL DE INTERNET POR LO QUE EL COSTO ES POR MES ($1,149.56) Y NO POR CENTÍMETRO.</t>
  </si>
  <si>
    <t>Presupuesto ejercido del 1 de enero al 31 de octubre de 2016</t>
  </si>
  <si>
    <t>LA SIGUIENTE INFORMACIÓN CORRESPONDE A  PUBLICACIONES DE PUESTOS VACANTES DE ESTA AUDITORÍA SUPERIOR, POR LO QUE EL COSTO TOTAL ES POR LA UTILIZACIÓN DEL SERVICIO.</t>
  </si>
  <si>
    <t>LA SIGUIENTE INFORMACIÓN CORRESPONDE A  PUBLICACIONES DE PUESTOS VACANTES  DE ESTA AUDITORÍA SUPERIOR EN UN PORTAL DE INTERNET POR LO QUE EL COSTO ES POR MES ($1,149.56), TAL COMO SE MUESTRA EN LA FACTURA.</t>
  </si>
  <si>
    <t>LA SIGUIENTE INFORMACIÓN CORRESPONDE A  PUBLICACIONES DE PUESTOS VACANTES  DE ESTA AUDITORÍA SUPERIOR, EN UN PORTAL DE INTERNET POR LO QUE EL COSTO ES POR MES ($1,149.56)  TAL COMO SE MUESTRA EN LA FACTURA.</t>
  </si>
  <si>
    <t>DURANTE EL MES DE NOVIEMBRE DE 2016, LA AUDITORÍA SUPERIOR DEL ESTADO DE COAHUILA NO EFECTUÓ GASTOS EN PUBLICACIONES DE PUESTOS VACANTES Y CONDOLENCIAS.</t>
  </si>
  <si>
    <t>NOVIEMBRE 2016</t>
  </si>
  <si>
    <t>Presupuesto ejercido del 1 de enero al 30 de Noviembre de 2016</t>
  </si>
  <si>
    <t>DICIEMBRE 2016</t>
  </si>
  <si>
    <t>Presupuesto ejercido del 1 de enero al 31 de Diciembre  de 2016</t>
  </si>
  <si>
    <t>Publicidad para convocatoria del Comité de participación ciudadana</t>
  </si>
  <si>
    <t>LA SIGUIENTE INFORMACIÓN NO CORRESPONDE A NINGUNA CAMPAÑA, TODA VEZ QUE ES REFERENTE A LA PUBLICACIÓN  EVENTUAL DE LA CONVOCATORIA DEL COMITÉ DE TRANSPARENCIA</t>
  </si>
  <si>
    <t>DICIEMBRE 1</t>
  </si>
  <si>
    <t>DICIEMBRE 2</t>
  </si>
  <si>
    <t>DICIEMBRE 3</t>
  </si>
  <si>
    <t>DICIEMBRE 4</t>
  </si>
  <si>
    <t>LA SIGUIENTE INFORMACIÓN CORRESPONDE A  LA PUBLICACIÓN EVENTUAL DE LA CONVOCATORIA DEL COMITÉ DE TRANSPARENCIA, POR LO QUE EL COSTO ES POR DÍA DE PUBLICACIÓN Y POR TAMAÑO DEL CLASIFICADO.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</si>
</sst>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#,##0.00&quot; &quot;[$€-C0A];[Red]&quot;-&quot;#,##0.00&quot; &quot;[$€-C0A]"/>
  </numFmts>
  <fonts count="15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1"/>
    </font>
    <font>
      <u/>
      <sz val="11"/>
      <color theme="10"/>
      <name val="Calibri"/>
      <family val="2"/>
      <scheme val="minor"/>
    </font>
    <font>
      <sz val="11"/>
      <color theme="1"/>
      <name val="Arial1"/>
    </font>
    <font>
      <b/>
      <i/>
      <u/>
      <sz val="11"/>
      <color theme="1"/>
      <name val="Arial1"/>
    </font>
    <font>
      <b/>
      <sz val="11"/>
      <color rgb="FFFFFFE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FFE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2101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  <xf numFmtId="164" fontId="6" fillId="0" borderId="0"/>
  </cellStyleXfs>
  <cellXfs count="10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44" fontId="2" fillId="0" borderId="0" xfId="4" applyFont="1"/>
    <xf numFmtId="8" fontId="0" fillId="0" borderId="1" xfId="0" applyNumberFormat="1" applyBorder="1" applyAlignment="1">
      <alignment horizontal="center" vertical="center" wrapText="1"/>
    </xf>
    <xf numFmtId="8" fontId="4" fillId="0" borderId="1" xfId="3" applyNumberFormat="1" applyBorder="1" applyAlignment="1">
      <alignment horizontal="center" vertical="center"/>
    </xf>
    <xf numFmtId="44" fontId="2" fillId="0" borderId="1" xfId="4" applyFont="1" applyBorder="1" applyAlignment="1">
      <alignment horizontal="center" vertical="center"/>
    </xf>
    <xf numFmtId="44" fontId="2" fillId="0" borderId="0" xfId="4" applyFont="1"/>
    <xf numFmtId="44" fontId="0" fillId="0" borderId="1" xfId="4" applyFont="1" applyBorder="1" applyAlignment="1">
      <alignment horizontal="center" vertical="center"/>
    </xf>
    <xf numFmtId="44" fontId="0" fillId="0" borderId="0" xfId="4" applyFont="1"/>
    <xf numFmtId="0" fontId="11" fillId="0" borderId="0" xfId="0" applyFont="1" applyAlignment="1">
      <alignment horizont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44" fontId="0" fillId="0" borderId="1" xfId="4" applyFont="1" applyBorder="1" applyAlignment="1">
      <alignment horizontal="center" vertical="center"/>
    </xf>
    <xf numFmtId="44" fontId="2" fillId="0" borderId="1" xfId="4" applyFont="1" applyBorder="1" applyAlignment="1">
      <alignment horizontal="center" vertical="center"/>
    </xf>
    <xf numFmtId="44" fontId="0" fillId="0" borderId="0" xfId="0" applyNumberFormat="1" applyAlignment="1">
      <alignment wrapText="1"/>
    </xf>
    <xf numFmtId="44" fontId="0" fillId="0" borderId="0" xfId="0" applyNumberFormat="1"/>
    <xf numFmtId="8" fontId="0" fillId="3" borderId="1" xfId="0" applyNumberFormat="1" applyFill="1" applyBorder="1" applyAlignment="1">
      <alignment horizontal="center" vertical="center" wrapText="1"/>
    </xf>
    <xf numFmtId="44" fontId="0" fillId="3" borderId="1" xfId="4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9" fontId="4" fillId="3" borderId="1" xfId="3" applyNumberFormat="1" applyFill="1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44" fontId="0" fillId="0" borderId="0" xfId="4" applyFont="1" applyBorder="1" applyAlignment="1">
      <alignment horizontal="center" vertical="center"/>
    </xf>
    <xf numFmtId="8" fontId="0" fillId="3" borderId="0" xfId="0" applyNumberFormat="1" applyFill="1" applyBorder="1" applyAlignment="1">
      <alignment horizontal="center" vertical="center" wrapText="1"/>
    </xf>
    <xf numFmtId="44" fontId="0" fillId="3" borderId="0" xfId="4" applyFont="1" applyFill="1" applyBorder="1" applyAlignment="1">
      <alignment horizontal="center" vertical="center"/>
    </xf>
    <xf numFmtId="49" fontId="4" fillId="3" borderId="0" xfId="3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 wrapText="1"/>
    </xf>
    <xf numFmtId="44" fontId="2" fillId="3" borderId="1" xfId="4" applyFont="1" applyFill="1" applyBorder="1" applyAlignment="1">
      <alignment horizontal="center" vertical="center"/>
    </xf>
    <xf numFmtId="8" fontId="4" fillId="3" borderId="1" xfId="3" applyNumberFormat="1" applyFill="1" applyBorder="1" applyAlignment="1">
      <alignment horizontal="center" vertical="center"/>
    </xf>
    <xf numFmtId="17" fontId="4" fillId="3" borderId="1" xfId="3" applyNumberFormat="1" applyFill="1" applyBorder="1" applyAlignment="1">
      <alignment horizontal="center" vertical="center"/>
    </xf>
    <xf numFmtId="44" fontId="2" fillId="0" borderId="0" xfId="4" applyFont="1" applyBorder="1" applyAlignment="1">
      <alignment horizontal="center" vertical="center"/>
    </xf>
    <xf numFmtId="44" fontId="2" fillId="3" borderId="0" xfId="4" applyFont="1" applyFill="1" applyBorder="1" applyAlignment="1">
      <alignment horizontal="center" vertical="center"/>
    </xf>
    <xf numFmtId="8" fontId="4" fillId="3" borderId="0" xfId="3" applyNumberForma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3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3" fillId="0" borderId="0" xfId="0" applyFont="1"/>
    <xf numFmtId="0" fontId="14" fillId="2" borderId="1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8" fontId="13" fillId="3" borderId="1" xfId="0" applyNumberFormat="1" applyFont="1" applyFill="1" applyBorder="1" applyAlignment="1">
      <alignment horizontal="center" vertical="center" wrapText="1"/>
    </xf>
    <xf numFmtId="44" fontId="13" fillId="0" borderId="1" xfId="4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44" fontId="13" fillId="0" borderId="0" xfId="0" applyNumberFormat="1" applyFont="1"/>
    <xf numFmtId="0" fontId="9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8" fontId="0" fillId="0" borderId="5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44" fontId="2" fillId="3" borderId="5" xfId="4" applyFont="1" applyFill="1" applyBorder="1" applyAlignment="1">
      <alignment horizontal="center" vertical="center"/>
    </xf>
    <xf numFmtId="44" fontId="2" fillId="3" borderId="6" xfId="4" applyFont="1" applyFill="1" applyBorder="1" applyAlignment="1">
      <alignment horizontal="center" vertical="center"/>
    </xf>
    <xf numFmtId="44" fontId="2" fillId="3" borderId="3" xfId="4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4" fontId="2" fillId="0" borderId="5" xfId="4" applyFont="1" applyBorder="1" applyAlignment="1">
      <alignment horizontal="center" vertical="center"/>
    </xf>
    <xf numFmtId="44" fontId="2" fillId="0" borderId="6" xfId="4" applyFont="1" applyBorder="1" applyAlignment="1">
      <alignment horizontal="center" vertical="center"/>
    </xf>
    <xf numFmtId="44" fontId="2" fillId="0" borderId="3" xfId="4" applyFont="1" applyBorder="1" applyAlignment="1">
      <alignment horizontal="center" vertical="center"/>
    </xf>
    <xf numFmtId="44" fontId="2" fillId="0" borderId="5" xfId="4" applyNumberFormat="1" applyFont="1" applyBorder="1" applyAlignment="1">
      <alignment horizontal="center" vertical="center"/>
    </xf>
    <xf numFmtId="44" fontId="2" fillId="0" borderId="6" xfId="4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4" fontId="2" fillId="0" borderId="1" xfId="4" applyFont="1" applyBorder="1" applyAlignment="1">
      <alignment horizontal="center" vertical="center"/>
    </xf>
    <xf numFmtId="44" fontId="2" fillId="0" borderId="3" xfId="4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4" fontId="0" fillId="0" borderId="6" xfId="4" applyFont="1" applyBorder="1" applyAlignment="1">
      <alignment horizontal="center" vertical="center"/>
    </xf>
    <xf numFmtId="44" fontId="0" fillId="0" borderId="3" xfId="4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4" fontId="2" fillId="0" borderId="5" xfId="4" applyFont="1" applyBorder="1" applyAlignment="1">
      <alignment horizontal="center" vertical="center" wrapText="1"/>
    </xf>
    <xf numFmtId="44" fontId="2" fillId="0" borderId="3" xfId="4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44" fontId="0" fillId="0" borderId="1" xfId="4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/>
    </xf>
    <xf numFmtId="8" fontId="0" fillId="0" borderId="14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44" fontId="0" fillId="0" borderId="11" xfId="4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8" fontId="13" fillId="0" borderId="5" xfId="0" applyNumberFormat="1" applyFont="1" applyBorder="1" applyAlignment="1">
      <alignment horizontal="center" vertical="center"/>
    </xf>
    <xf numFmtId="8" fontId="13" fillId="0" borderId="6" xfId="0" applyNumberFormat="1" applyFont="1" applyBorder="1" applyAlignment="1">
      <alignment horizontal="center" vertical="center"/>
    </xf>
    <xf numFmtId="8" fontId="13" fillId="0" borderId="3" xfId="0" applyNumberFormat="1" applyFont="1" applyBorder="1" applyAlignment="1">
      <alignment horizontal="center" vertical="center"/>
    </xf>
    <xf numFmtId="8" fontId="13" fillId="0" borderId="5" xfId="0" applyNumberFormat="1" applyFont="1" applyBorder="1" applyAlignment="1">
      <alignment horizontal="center" vertical="center" wrapText="1"/>
    </xf>
    <xf numFmtId="8" fontId="13" fillId="0" borderId="6" xfId="0" applyNumberFormat="1" applyFont="1" applyBorder="1" applyAlignment="1">
      <alignment horizontal="center" vertical="center" wrapText="1"/>
    </xf>
    <xf numFmtId="8" fontId="13" fillId="0" borderId="3" xfId="0" applyNumberFormat="1" applyFont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/>
    </xf>
    <xf numFmtId="44" fontId="13" fillId="0" borderId="6" xfId="0" applyNumberFormat="1" applyFont="1" applyBorder="1" applyAlignment="1">
      <alignment horizontal="center" vertical="center"/>
    </xf>
    <xf numFmtId="44" fontId="13" fillId="0" borderId="3" xfId="0" applyNumberFormat="1" applyFont="1" applyBorder="1" applyAlignment="1">
      <alignment horizontal="center" vertical="center"/>
    </xf>
    <xf numFmtId="49" fontId="4" fillId="0" borderId="1" xfId="3" applyNumberFormat="1" applyBorder="1" applyAlignment="1">
      <alignment horizontal="center" vertical="center"/>
    </xf>
  </cellXfs>
  <cellStyles count="9">
    <cellStyle name="Heading" xfId="1"/>
    <cellStyle name="Heading1" xfId="2"/>
    <cellStyle name="Hipervínculo" xfId="3" builtinId="8"/>
    <cellStyle name="Moneda" xfId="4" builtinId="4"/>
    <cellStyle name="Normal" xfId="0" builtinId="0"/>
    <cellStyle name="Normal 2" xfId="5"/>
    <cellStyle name="Normal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erver\Comunidad%20ASE\Dan%20Lev&#237;%20Menchaca%20Bedolla\Transparencia\MARZO%202016\art.%2022%20gastos%20de%20publicidad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erver\Comunidad%20ASE\Users\ROGELI~1.CAM\AppData\Local\Temp\art.%2022%20gastos%20de%20publicidad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16"/>
      <sheetName val="febrero 2016"/>
      <sheetName val="marzo 2016"/>
    </sheetNames>
    <sheetDataSet>
      <sheetData sheetId="0" refreshError="1"/>
      <sheetData sheetId="1">
        <row r="4">
          <cell r="C4">
            <v>18799.939999999999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16"/>
      <sheetName val="febrero 2016"/>
      <sheetName val="marzo 2016"/>
      <sheetName val="abril 2016"/>
      <sheetName val="mayo 2016"/>
      <sheetName val="junio 2016"/>
      <sheetName val="julio 2016"/>
    </sheetNames>
    <sheetDataSet>
      <sheetData sheetId="0" refreshError="1"/>
      <sheetData sheetId="1" refreshError="1"/>
      <sheetData sheetId="2" refreshError="1">
        <row r="3">
          <cell r="C3" t="str">
            <v>Presupuesto ejercido del 1 de enero al 31 de marzo de 2016</v>
          </cell>
        </row>
        <row r="4">
          <cell r="A4">
            <v>223657.09</v>
          </cell>
        </row>
        <row r="5">
          <cell r="A5">
            <v>0</v>
          </cell>
        </row>
        <row r="6">
          <cell r="A6">
            <v>0</v>
          </cell>
        </row>
      </sheetData>
      <sheetData sheetId="3" refreshError="1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coahuila.gob.mx/wp-content/uploads/2016/Transparencia/Art.22/facturas/enero%203%202016.pdf" TargetMode="External"/><Relationship Id="rId2" Type="http://schemas.openxmlformats.org/officeDocument/2006/relationships/hyperlink" Target="http://www.asecoahuila.gob.mx/wp-content/uploads/2016/Transparencia/Art.22/facturas/enero%201%202016.pdf" TargetMode="External"/><Relationship Id="rId1" Type="http://schemas.openxmlformats.org/officeDocument/2006/relationships/hyperlink" Target="http://www.asecoahuila.gob.mx/wp-content/uploads/2016/Transparencia/Art.22/facturas/enero%202%202016.pdf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coahuila.gob.mx/wp-content/uploads/2016/Transparencia/Art.22/facturas/DICIEMBRE%203.pdf" TargetMode="External"/><Relationship Id="rId2" Type="http://schemas.openxmlformats.org/officeDocument/2006/relationships/hyperlink" Target="http://www.asecoahuila.gob.mx/wp-content/uploads/2016/Transparencia/Art.22/facturas/DICIEMBRE%202.pdf" TargetMode="External"/><Relationship Id="rId1" Type="http://schemas.openxmlformats.org/officeDocument/2006/relationships/hyperlink" Target="http://www.asecoahuila.gob.mx/wp-content/uploads/2016/Transparencia/Art.22/facturas/DICIEMBRE%201.pdf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www.asecoahuila.gob.mx/wp-content/uploads/2016/Transparencia/Art.22/facturas/DICIEMBRE%20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coahuila.gob.mx/wp-content/uploads/2016/Transparencia/Art.22/facturas/febrero%203%202016.pdf" TargetMode="External"/><Relationship Id="rId2" Type="http://schemas.openxmlformats.org/officeDocument/2006/relationships/hyperlink" Target="http://www.asecoahuila.gob.mx/wp-content/uploads/2016/Transparencia/Art.22/facturas/febrero%202%202016.pdf" TargetMode="External"/><Relationship Id="rId1" Type="http://schemas.openxmlformats.org/officeDocument/2006/relationships/hyperlink" Target="http://www.asecoahuila.gob.mx/wp-content/uploads/2016/Transparencia/Art.22/facturas/febrero%201%202016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asecoahuila.gob.mx/wp-content/uploads/2016/Transparencia/Art.22/facturas/febrero%204%202016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coahuila.gob.mx/wp-content/uploads/2016/Transparencia/Art.22/facturas/R21859.pdf" TargetMode="External"/><Relationship Id="rId2" Type="http://schemas.openxmlformats.org/officeDocument/2006/relationships/hyperlink" Target="http://www.asecoahuila.gob.mx/wp-content/uploads/2016/Transparencia/Art.22/facturas/7269.pdf" TargetMode="External"/><Relationship Id="rId1" Type="http://schemas.openxmlformats.org/officeDocument/2006/relationships/hyperlink" Target="http://www.asecoahuila.gob.mx/wp-content/uploads/2016/Transparencia/Art.22/facturas/1974146.pdf" TargetMode="External"/><Relationship Id="rId4" Type="http://schemas.openxmlformats.org/officeDocument/2006/relationships/hyperlink" Target="http://www.asecoahuila.gob.mx/wp-content/uploads/2016/Transparencia/Art.22/facturas/3220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ecoahuila.gob.mx/wp-content/uploads/2016/Transparencia/Art.22/facturas/abril%202%202016.pdf" TargetMode="External"/><Relationship Id="rId1" Type="http://schemas.openxmlformats.org/officeDocument/2006/relationships/hyperlink" Target="http://www.asecoahuila.gob.mx/wp-content/uploads/2016/Transparencia/Art.22/facturas/OC2256_CASTING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secoahuila.gob.mx/wp-content/uploads/2016/Transparencia/Art.22/facturas/mayo%202%202016.pdf" TargetMode="External"/><Relationship Id="rId1" Type="http://schemas.openxmlformats.org/officeDocument/2006/relationships/hyperlink" Target="http://www.asecoahuila.gob.mx/wp-content/uploads/2016/Transparencia/Art.22/facturas/mayo%201%202016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ecoahuila.gob.mx/wp-content/uploads/2016/Transparencia/Art.22/facturas/F-24463%20junio.pdf" TargetMode="External"/><Relationship Id="rId1" Type="http://schemas.openxmlformats.org/officeDocument/2006/relationships/hyperlink" Target="http://www.asecoahuila.gob.mx/wp-content/uploads/2016/Transparencia/Art.22/facturas/F-17693%20junio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ecoahuila.gob.mx/wp-content/uploads/2016/Transparencia/Art.22/facturas/agosto%202%202016.pdf" TargetMode="External"/><Relationship Id="rId1" Type="http://schemas.openxmlformats.org/officeDocument/2006/relationships/hyperlink" Target="http://www.asecoahuila.gob.mx/wp-content/uploads/2016/Transparencia/Art.22/facturas/agosto%201%202016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showGridLines="0" topLeftCell="A4" zoomScale="73" zoomScaleNormal="73" workbookViewId="0">
      <selection activeCell="M6" sqref="M6"/>
    </sheetView>
  </sheetViews>
  <sheetFormatPr baseColWidth="10" defaultRowHeight="15"/>
  <cols>
    <col min="1" max="1" width="17.5703125" bestFit="1" customWidth="1"/>
    <col min="2" max="2" width="12.7109375" customWidth="1"/>
    <col min="3" max="3" width="16.28515625" customWidth="1"/>
    <col min="4" max="4" width="17.7109375" customWidth="1"/>
    <col min="5" max="5" width="13" bestFit="1" customWidth="1"/>
    <col min="7" max="7" width="27.7109375" bestFit="1" customWidth="1"/>
    <col min="8" max="8" width="14.28515625" customWidth="1"/>
    <col min="9" max="9" width="14.85546875" bestFit="1" customWidth="1"/>
    <col min="10" max="10" width="12.28515625" bestFit="1" customWidth="1"/>
    <col min="11" max="11" width="16.140625" customWidth="1"/>
    <col min="12" max="12" width="17.85546875" customWidth="1"/>
    <col min="13" max="13" width="19.140625" customWidth="1"/>
    <col min="14" max="14" width="14.5703125" customWidth="1"/>
    <col min="15" max="15" width="13.7109375" customWidth="1"/>
  </cols>
  <sheetData>
    <row r="1" spans="1:15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9.5" thickBot="1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60">
      <c r="A3" s="2" t="s">
        <v>14</v>
      </c>
      <c r="B3" s="2" t="s">
        <v>13</v>
      </c>
      <c r="C3" s="2" t="s">
        <v>16</v>
      </c>
      <c r="D3" s="2" t="s">
        <v>12</v>
      </c>
      <c r="E3" s="2" t="s">
        <v>11</v>
      </c>
      <c r="F3" s="2" t="s">
        <v>10</v>
      </c>
      <c r="G3" s="2" t="s">
        <v>9</v>
      </c>
      <c r="H3" s="2" t="s">
        <v>8</v>
      </c>
      <c r="I3" s="2" t="s">
        <v>7</v>
      </c>
      <c r="J3" s="2" t="s">
        <v>6</v>
      </c>
      <c r="K3" s="2" t="s">
        <v>5</v>
      </c>
      <c r="L3" s="2" t="s">
        <v>4</v>
      </c>
      <c r="M3" s="2" t="s">
        <v>3</v>
      </c>
      <c r="N3" s="2" t="s">
        <v>2</v>
      </c>
      <c r="O3" s="2" t="s">
        <v>1</v>
      </c>
    </row>
    <row r="4" spans="1:15" ht="195">
      <c r="A4" s="61">
        <v>223657.09</v>
      </c>
      <c r="B4" s="64">
        <f>SUM(E4:E6)</f>
        <v>18545.439999999999</v>
      </c>
      <c r="C4" s="64">
        <v>18545.439999999999</v>
      </c>
      <c r="D4" s="22" t="s">
        <v>29</v>
      </c>
      <c r="E4" s="37">
        <v>4640</v>
      </c>
      <c r="F4" s="38" t="s">
        <v>33</v>
      </c>
      <c r="G4" s="24" t="s">
        <v>21</v>
      </c>
      <c r="H4" s="24" t="s">
        <v>18</v>
      </c>
      <c r="I4" s="25">
        <v>42377</v>
      </c>
      <c r="J4" s="25">
        <v>42377</v>
      </c>
      <c r="K4" s="25" t="s">
        <v>19</v>
      </c>
      <c r="L4" s="25" t="s">
        <v>20</v>
      </c>
      <c r="M4" s="27" t="s">
        <v>22</v>
      </c>
      <c r="N4" s="24" t="s">
        <v>17</v>
      </c>
      <c r="O4" s="24" t="s">
        <v>23</v>
      </c>
    </row>
    <row r="5" spans="1:15" ht="195">
      <c r="A5" s="62"/>
      <c r="B5" s="65"/>
      <c r="C5" s="65"/>
      <c r="D5" s="22" t="s">
        <v>29</v>
      </c>
      <c r="E5" s="37">
        <v>7405.44</v>
      </c>
      <c r="F5" s="44" t="s">
        <v>58</v>
      </c>
      <c r="G5" s="24" t="s">
        <v>21</v>
      </c>
      <c r="H5" s="24" t="s">
        <v>18</v>
      </c>
      <c r="I5" s="25">
        <v>42377</v>
      </c>
      <c r="J5" s="25">
        <v>42377</v>
      </c>
      <c r="K5" s="25" t="s">
        <v>19</v>
      </c>
      <c r="L5" s="25" t="s">
        <v>20</v>
      </c>
      <c r="M5" s="27" t="s">
        <v>22</v>
      </c>
      <c r="N5" s="24" t="s">
        <v>42</v>
      </c>
      <c r="O5" s="24" t="s">
        <v>23</v>
      </c>
    </row>
    <row r="6" spans="1:15" ht="183.6" customHeight="1">
      <c r="A6" s="63"/>
      <c r="B6" s="66"/>
      <c r="C6" s="66"/>
      <c r="D6" s="22" t="s">
        <v>29</v>
      </c>
      <c r="E6" s="37">
        <v>6500</v>
      </c>
      <c r="F6" s="39" t="s">
        <v>32</v>
      </c>
      <c r="G6" s="24" t="s">
        <v>21</v>
      </c>
      <c r="H6" s="24" t="s">
        <v>18</v>
      </c>
      <c r="I6" s="25">
        <v>42377</v>
      </c>
      <c r="J6" s="25">
        <v>42377</v>
      </c>
      <c r="K6" s="25" t="s">
        <v>19</v>
      </c>
      <c r="L6" s="25" t="s">
        <v>20</v>
      </c>
      <c r="M6" s="27" t="s">
        <v>22</v>
      </c>
      <c r="N6" s="24" t="s">
        <v>28</v>
      </c>
      <c r="O6" s="24" t="s">
        <v>23</v>
      </c>
    </row>
    <row r="7" spans="1:15" ht="41.45" customHeight="1">
      <c r="A7" s="58" t="s">
        <v>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5">
      <c r="E8" s="21"/>
    </row>
  </sheetData>
  <mergeCells count="6">
    <mergeCell ref="A7:N7"/>
    <mergeCell ref="A1:O1"/>
    <mergeCell ref="A2:O2"/>
    <mergeCell ref="A4:A6"/>
    <mergeCell ref="B4:B6"/>
    <mergeCell ref="C4:C6"/>
  </mergeCells>
  <hyperlinks>
    <hyperlink ref="F4" r:id="rId1"/>
    <hyperlink ref="F6" r:id="rId2"/>
    <hyperlink ref="F5" r:id="rId3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D20" sqref="D20"/>
    </sheetView>
  </sheetViews>
  <sheetFormatPr baseColWidth="10" defaultRowHeight="15"/>
  <cols>
    <col min="1" max="1" width="17.140625" customWidth="1"/>
    <col min="2" max="2" width="14" customWidth="1"/>
    <col min="3" max="3" width="16.7109375" customWidth="1"/>
    <col min="4" max="4" width="17.85546875" customWidth="1"/>
    <col min="5" max="5" width="15.7109375" customWidth="1"/>
    <col min="7" max="7" width="25.42578125" customWidth="1"/>
    <col min="9" max="9" width="14.42578125" customWidth="1"/>
    <col min="10" max="10" width="10.85546875" customWidth="1"/>
    <col min="11" max="11" width="12.42578125" customWidth="1"/>
    <col min="12" max="12" width="14.7109375" customWidth="1"/>
    <col min="13" max="13" width="18.42578125" customWidth="1"/>
    <col min="14" max="14" width="13.42578125" customWidth="1"/>
    <col min="15" max="15" width="13" customWidth="1"/>
  </cols>
  <sheetData>
    <row r="1" spans="1:15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9.5" thickBot="1">
      <c r="A2" s="86" t="s">
        <v>75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60">
      <c r="A3" s="47" t="s">
        <v>14</v>
      </c>
      <c r="B3" s="45" t="s">
        <v>13</v>
      </c>
      <c r="C3" s="45" t="s">
        <v>79</v>
      </c>
      <c r="D3" s="45" t="s">
        <v>12</v>
      </c>
      <c r="E3" s="45" t="s">
        <v>11</v>
      </c>
      <c r="F3" s="45" t="s">
        <v>53</v>
      </c>
      <c r="G3" s="45" t="s">
        <v>9</v>
      </c>
      <c r="H3" s="45" t="s">
        <v>8</v>
      </c>
      <c r="I3" s="45" t="s">
        <v>7</v>
      </c>
      <c r="J3" s="45" t="s">
        <v>6</v>
      </c>
      <c r="K3" s="45" t="s">
        <v>5</v>
      </c>
      <c r="L3" s="45" t="s">
        <v>4</v>
      </c>
      <c r="M3" s="45" t="s">
        <v>3</v>
      </c>
      <c r="N3" s="45" t="s">
        <v>2</v>
      </c>
      <c r="O3" s="46" t="s">
        <v>1</v>
      </c>
    </row>
    <row r="4" spans="1:15" ht="84" customHeight="1">
      <c r="A4" s="87">
        <v>223657.09</v>
      </c>
      <c r="B4" s="84">
        <v>0</v>
      </c>
      <c r="C4" s="84">
        <f>'agosto 2016'!C4:C5+'octubre 2016'!B4:B5</f>
        <v>80842.429999999993</v>
      </c>
      <c r="D4" s="85" t="s">
        <v>76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90"/>
    </row>
    <row r="5" spans="1:15" ht="21" customHeight="1" thickBot="1">
      <c r="A5" s="88"/>
      <c r="B5" s="89"/>
      <c r="C5" s="89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/>
    </row>
    <row r="6" spans="1:15">
      <c r="A6" s="29"/>
      <c r="B6" s="30"/>
      <c r="C6" s="30"/>
    </row>
    <row r="7" spans="1:15" ht="14.45" customHeight="1">
      <c r="A7" s="67" t="s">
        <v>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</sheetData>
  <mergeCells count="7">
    <mergeCell ref="A7:O7"/>
    <mergeCell ref="A1:O1"/>
    <mergeCell ref="A2:O2"/>
    <mergeCell ref="A4:A5"/>
    <mergeCell ref="B4:B5"/>
    <mergeCell ref="C4:C5"/>
    <mergeCell ref="D4:O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="80" zoomScaleNormal="80" workbookViewId="0">
      <selection activeCell="A4" sqref="A4:A5"/>
    </sheetView>
  </sheetViews>
  <sheetFormatPr baseColWidth="10" defaultRowHeight="15"/>
  <cols>
    <col min="1" max="1" width="17.140625" customWidth="1"/>
    <col min="2" max="2" width="14" customWidth="1"/>
    <col min="3" max="3" width="16.7109375" customWidth="1"/>
    <col min="4" max="4" width="17.85546875" customWidth="1"/>
    <col min="5" max="5" width="15.7109375" customWidth="1"/>
    <col min="7" max="7" width="25.42578125" customWidth="1"/>
    <col min="9" max="9" width="14.42578125" customWidth="1"/>
    <col min="10" max="10" width="10.85546875" customWidth="1"/>
    <col min="11" max="11" width="12.42578125" customWidth="1"/>
    <col min="12" max="12" width="14.7109375" customWidth="1"/>
    <col min="13" max="13" width="18.42578125" customWidth="1"/>
    <col min="14" max="14" width="13.42578125" customWidth="1"/>
    <col min="15" max="15" width="13" customWidth="1"/>
  </cols>
  <sheetData>
    <row r="1" spans="1:15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9.5" thickBot="1">
      <c r="A2" s="86" t="s">
        <v>84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75">
      <c r="A3" s="47" t="s">
        <v>14</v>
      </c>
      <c r="B3" s="45" t="s">
        <v>13</v>
      </c>
      <c r="C3" s="45" t="s">
        <v>85</v>
      </c>
      <c r="D3" s="45" t="s">
        <v>12</v>
      </c>
      <c r="E3" s="45" t="s">
        <v>11</v>
      </c>
      <c r="F3" s="45" t="s">
        <v>53</v>
      </c>
      <c r="G3" s="45" t="s">
        <v>9</v>
      </c>
      <c r="H3" s="45" t="s">
        <v>8</v>
      </c>
      <c r="I3" s="45" t="s">
        <v>7</v>
      </c>
      <c r="J3" s="45" t="s">
        <v>6</v>
      </c>
      <c r="K3" s="45" t="s">
        <v>5</v>
      </c>
      <c r="L3" s="45" t="s">
        <v>4</v>
      </c>
      <c r="M3" s="45" t="s">
        <v>3</v>
      </c>
      <c r="N3" s="45" t="s">
        <v>2</v>
      </c>
      <c r="O3" s="46" t="s">
        <v>1</v>
      </c>
    </row>
    <row r="4" spans="1:15" ht="84" customHeight="1">
      <c r="A4" s="87">
        <v>223657.09</v>
      </c>
      <c r="B4" s="84">
        <v>0</v>
      </c>
      <c r="C4" s="84">
        <f>'agosto 2016'!C4:C5+'Noviembre 2016'!B4:B5</f>
        <v>80842.429999999993</v>
      </c>
      <c r="D4" s="85" t="s">
        <v>83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90"/>
    </row>
    <row r="5" spans="1:15" ht="21" customHeight="1" thickBot="1">
      <c r="A5" s="88"/>
      <c r="B5" s="89"/>
      <c r="C5" s="89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/>
    </row>
    <row r="6" spans="1:15">
      <c r="A6" s="29"/>
      <c r="B6" s="30"/>
      <c r="C6" s="30"/>
    </row>
    <row r="7" spans="1:15" ht="14.45" customHeight="1">
      <c r="A7" s="67" t="s">
        <v>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</sheetData>
  <mergeCells count="7">
    <mergeCell ref="A7:O7"/>
    <mergeCell ref="A1:O1"/>
    <mergeCell ref="A2:O2"/>
    <mergeCell ref="A4:A5"/>
    <mergeCell ref="B4:B5"/>
    <mergeCell ref="C4:C5"/>
    <mergeCell ref="D4:O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F4" sqref="F4"/>
    </sheetView>
  </sheetViews>
  <sheetFormatPr baseColWidth="10" defaultColWidth="11.5703125" defaultRowHeight="12"/>
  <cols>
    <col min="1" max="1" width="11.140625" style="48" customWidth="1"/>
    <col min="2" max="2" width="9.7109375" style="48" customWidth="1"/>
    <col min="3" max="3" width="10.7109375" style="48" customWidth="1"/>
    <col min="4" max="4" width="22.7109375" style="48" customWidth="1"/>
    <col min="5" max="5" width="9.140625" style="48" customWidth="1"/>
    <col min="6" max="6" width="12.7109375" style="48" customWidth="1"/>
    <col min="7" max="7" width="23.7109375" style="48" customWidth="1"/>
    <col min="8" max="8" width="18.85546875" style="48" customWidth="1"/>
    <col min="9" max="9" width="9.7109375" style="48" customWidth="1"/>
    <col min="10" max="10" width="8.28515625" style="48" customWidth="1"/>
    <col min="11" max="11" width="11" style="48" customWidth="1"/>
    <col min="12" max="12" width="16.140625" style="48" customWidth="1"/>
    <col min="13" max="13" width="24.140625" style="48" customWidth="1"/>
    <col min="14" max="14" width="11.42578125" style="48" customWidth="1"/>
    <col min="15" max="15" width="10.42578125" style="48" customWidth="1"/>
    <col min="16" max="16384" width="11.5703125" style="48"/>
  </cols>
  <sheetData>
    <row r="1" spans="1:15" ht="12.75">
      <c r="A1" s="93" t="s">
        <v>15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3.5" thickBot="1">
      <c r="A2" s="94" t="s">
        <v>86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72">
      <c r="A3" s="49" t="s">
        <v>14</v>
      </c>
      <c r="B3" s="50" t="s">
        <v>13</v>
      </c>
      <c r="C3" s="50" t="s">
        <v>87</v>
      </c>
      <c r="D3" s="50" t="s">
        <v>12</v>
      </c>
      <c r="E3" s="50" t="s">
        <v>11</v>
      </c>
      <c r="F3" s="50" t="s">
        <v>53</v>
      </c>
      <c r="G3" s="50" t="s">
        <v>9</v>
      </c>
      <c r="H3" s="50" t="s">
        <v>8</v>
      </c>
      <c r="I3" s="50" t="s">
        <v>7</v>
      </c>
      <c r="J3" s="50" t="s">
        <v>6</v>
      </c>
      <c r="K3" s="50" t="s">
        <v>5</v>
      </c>
      <c r="L3" s="50" t="s">
        <v>4</v>
      </c>
      <c r="M3" s="50" t="s">
        <v>3</v>
      </c>
      <c r="N3" s="50" t="s">
        <v>2</v>
      </c>
      <c r="O3" s="51" t="s">
        <v>1</v>
      </c>
    </row>
    <row r="4" spans="1:15" ht="105" customHeight="1">
      <c r="A4" s="95">
        <v>223657.09</v>
      </c>
      <c r="B4" s="101">
        <f>SUM(E4:E7)</f>
        <v>43345.179999999993</v>
      </c>
      <c r="C4" s="98">
        <v>124187.61</v>
      </c>
      <c r="D4" s="52" t="s">
        <v>29</v>
      </c>
      <c r="E4" s="53">
        <v>14375.13</v>
      </c>
      <c r="F4" s="104" t="s">
        <v>90</v>
      </c>
      <c r="G4" s="54" t="s">
        <v>89</v>
      </c>
      <c r="H4" s="55" t="s">
        <v>88</v>
      </c>
      <c r="I4" s="56">
        <v>42713</v>
      </c>
      <c r="J4" s="56">
        <v>42713</v>
      </c>
      <c r="K4" s="56" t="s">
        <v>19</v>
      </c>
      <c r="L4" s="56" t="s">
        <v>20</v>
      </c>
      <c r="M4" s="55" t="s">
        <v>94</v>
      </c>
      <c r="N4" s="55" t="s">
        <v>26</v>
      </c>
      <c r="O4" s="55" t="s">
        <v>23</v>
      </c>
    </row>
    <row r="5" spans="1:15" ht="93.6" customHeight="1">
      <c r="A5" s="96"/>
      <c r="B5" s="102"/>
      <c r="C5" s="99"/>
      <c r="D5" s="52" t="s">
        <v>29</v>
      </c>
      <c r="E5" s="53">
        <v>11020</v>
      </c>
      <c r="F5" s="104" t="s">
        <v>91</v>
      </c>
      <c r="G5" s="54" t="s">
        <v>89</v>
      </c>
      <c r="H5" s="55" t="s">
        <v>88</v>
      </c>
      <c r="I5" s="56">
        <v>42713</v>
      </c>
      <c r="J5" s="56">
        <v>42713</v>
      </c>
      <c r="K5" s="56" t="s">
        <v>19</v>
      </c>
      <c r="L5" s="56" t="s">
        <v>20</v>
      </c>
      <c r="M5" s="55" t="s">
        <v>94</v>
      </c>
      <c r="N5" s="55" t="s">
        <v>17</v>
      </c>
      <c r="O5" s="55" t="s">
        <v>23</v>
      </c>
    </row>
    <row r="6" spans="1:15" ht="86.45" customHeight="1">
      <c r="A6" s="96"/>
      <c r="B6" s="102"/>
      <c r="C6" s="99"/>
      <c r="D6" s="52" t="s">
        <v>29</v>
      </c>
      <c r="E6" s="53">
        <v>9500.0499999999993</v>
      </c>
      <c r="F6" s="104" t="s">
        <v>92</v>
      </c>
      <c r="G6" s="54" t="s">
        <v>89</v>
      </c>
      <c r="H6" s="55" t="s">
        <v>88</v>
      </c>
      <c r="I6" s="56">
        <v>42713</v>
      </c>
      <c r="J6" s="56">
        <v>42713</v>
      </c>
      <c r="K6" s="56" t="s">
        <v>19</v>
      </c>
      <c r="L6" s="56" t="s">
        <v>20</v>
      </c>
      <c r="M6" s="55" t="s">
        <v>94</v>
      </c>
      <c r="N6" s="55" t="s">
        <v>42</v>
      </c>
      <c r="O6" s="55" t="s">
        <v>23</v>
      </c>
    </row>
    <row r="7" spans="1:15" ht="90" customHeight="1">
      <c r="A7" s="97"/>
      <c r="B7" s="103"/>
      <c r="C7" s="100"/>
      <c r="D7" s="52" t="s">
        <v>29</v>
      </c>
      <c r="E7" s="53">
        <v>8450</v>
      </c>
      <c r="F7" s="104" t="s">
        <v>93</v>
      </c>
      <c r="G7" s="54" t="s">
        <v>89</v>
      </c>
      <c r="H7" s="55" t="s">
        <v>88</v>
      </c>
      <c r="I7" s="56">
        <v>42713</v>
      </c>
      <c r="J7" s="56">
        <v>42713</v>
      </c>
      <c r="K7" s="56" t="s">
        <v>19</v>
      </c>
      <c r="L7" s="56" t="s">
        <v>20</v>
      </c>
      <c r="M7" s="55" t="s">
        <v>94</v>
      </c>
      <c r="N7" s="55" t="s">
        <v>28</v>
      </c>
      <c r="O7" s="55" t="s">
        <v>23</v>
      </c>
    </row>
    <row r="8" spans="1:15">
      <c r="E8" s="57"/>
    </row>
  </sheetData>
  <mergeCells count="5">
    <mergeCell ref="A1:O1"/>
    <mergeCell ref="A2:O2"/>
    <mergeCell ref="A4:A7"/>
    <mergeCell ref="C4:C7"/>
    <mergeCell ref="B4:B7"/>
  </mergeCells>
  <hyperlinks>
    <hyperlink ref="F4" r:id="rId1"/>
    <hyperlink ref="F5" r:id="rId2"/>
    <hyperlink ref="F6" r:id="rId3"/>
    <hyperlink ref="F7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60" zoomScaleNormal="60" workbookViewId="0">
      <selection activeCell="M7" sqref="M7"/>
    </sheetView>
  </sheetViews>
  <sheetFormatPr baseColWidth="10" defaultRowHeight="15"/>
  <cols>
    <col min="1" max="1" width="17.28515625" bestFit="1" customWidth="1"/>
    <col min="2" max="2" width="15.42578125" customWidth="1"/>
    <col min="3" max="3" width="21.28515625" style="6" customWidth="1"/>
    <col min="4" max="4" width="31.85546875" style="7" customWidth="1"/>
    <col min="5" max="5" width="15.42578125" style="6" customWidth="1"/>
    <col min="6" max="6" width="18.5703125" style="6" customWidth="1"/>
    <col min="7" max="7" width="47.5703125" customWidth="1"/>
    <col min="8" max="8" width="21.28515625" customWidth="1"/>
    <col min="9" max="9" width="14.5703125" bestFit="1" customWidth="1"/>
    <col min="10" max="10" width="12.140625" bestFit="1" customWidth="1"/>
    <col min="11" max="11" width="18.42578125" customWidth="1"/>
    <col min="12" max="12" width="18.85546875" customWidth="1"/>
    <col min="13" max="13" width="46.42578125" customWidth="1"/>
    <col min="14" max="14" width="25.140625" bestFit="1" customWidth="1"/>
    <col min="15" max="15" width="16.7109375" customWidth="1"/>
  </cols>
  <sheetData>
    <row r="1" spans="1:15" s="5" customFormat="1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9.5" thickBot="1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82.15" customHeight="1">
      <c r="A3" s="2" t="s">
        <v>14</v>
      </c>
      <c r="B3" s="2" t="s">
        <v>13</v>
      </c>
      <c r="C3" s="2" t="s">
        <v>24</v>
      </c>
      <c r="D3" s="2" t="s">
        <v>12</v>
      </c>
      <c r="E3" s="2" t="s">
        <v>11</v>
      </c>
      <c r="F3" s="2" t="s">
        <v>10</v>
      </c>
      <c r="G3" s="2" t="s">
        <v>9</v>
      </c>
      <c r="H3" s="2" t="s">
        <v>8</v>
      </c>
      <c r="I3" s="2" t="s">
        <v>7</v>
      </c>
      <c r="J3" s="2" t="s">
        <v>6</v>
      </c>
      <c r="K3" s="2" t="s">
        <v>5</v>
      </c>
      <c r="L3" s="2" t="s">
        <v>4</v>
      </c>
      <c r="M3" s="2" t="s">
        <v>3</v>
      </c>
      <c r="N3" s="2" t="s">
        <v>2</v>
      </c>
      <c r="O3" s="2" t="s">
        <v>1</v>
      </c>
    </row>
    <row r="4" spans="1:15" ht="132" customHeight="1">
      <c r="A4" s="61">
        <v>223657.09</v>
      </c>
      <c r="B4" s="68">
        <f>SUM(E4:E7)</f>
        <v>15850.400000000001</v>
      </c>
      <c r="C4" s="71">
        <f>B4+'enero 2016'!B4:B6</f>
        <v>34395.839999999997</v>
      </c>
      <c r="D4" s="8" t="s">
        <v>29</v>
      </c>
      <c r="E4" s="19">
        <v>4353.9399999999996</v>
      </c>
      <c r="F4" s="38" t="s">
        <v>35</v>
      </c>
      <c r="G4" s="1" t="s">
        <v>21</v>
      </c>
      <c r="H4" s="1" t="s">
        <v>25</v>
      </c>
      <c r="I4" s="3">
        <v>42413</v>
      </c>
      <c r="J4" s="3">
        <v>42415</v>
      </c>
      <c r="K4" s="3" t="s">
        <v>19</v>
      </c>
      <c r="L4" s="3" t="s">
        <v>20</v>
      </c>
      <c r="M4" s="4" t="s">
        <v>22</v>
      </c>
      <c r="N4" s="1" t="s">
        <v>26</v>
      </c>
      <c r="O4" s="1" t="s">
        <v>23</v>
      </c>
    </row>
    <row r="5" spans="1:15" ht="132" customHeight="1">
      <c r="A5" s="62"/>
      <c r="B5" s="69"/>
      <c r="C5" s="72"/>
      <c r="D5" s="8" t="s">
        <v>29</v>
      </c>
      <c r="E5" s="19">
        <v>3306</v>
      </c>
      <c r="F5" s="9" t="s">
        <v>34</v>
      </c>
      <c r="G5" s="1" t="s">
        <v>21</v>
      </c>
      <c r="H5" s="1" t="s">
        <v>25</v>
      </c>
      <c r="I5" s="3">
        <v>42413</v>
      </c>
      <c r="J5" s="3">
        <v>42415</v>
      </c>
      <c r="K5" s="3" t="s">
        <v>19</v>
      </c>
      <c r="L5" s="3" t="s">
        <v>20</v>
      </c>
      <c r="M5" s="4" t="s">
        <v>22</v>
      </c>
      <c r="N5" s="1" t="s">
        <v>27</v>
      </c>
      <c r="O5" s="1" t="s">
        <v>23</v>
      </c>
    </row>
    <row r="6" spans="1:15" ht="132" customHeight="1">
      <c r="A6" s="62"/>
      <c r="B6" s="69"/>
      <c r="C6" s="72"/>
      <c r="D6" s="22" t="s">
        <v>29</v>
      </c>
      <c r="E6" s="37">
        <v>3758.4</v>
      </c>
      <c r="F6" s="38" t="s">
        <v>59</v>
      </c>
      <c r="G6" s="24" t="s">
        <v>21</v>
      </c>
      <c r="H6" s="24" t="s">
        <v>25</v>
      </c>
      <c r="I6" s="25">
        <v>42412</v>
      </c>
      <c r="J6" s="25">
        <v>42414</v>
      </c>
      <c r="K6" s="25" t="s">
        <v>19</v>
      </c>
      <c r="L6" s="25" t="s">
        <v>20</v>
      </c>
      <c r="M6" s="27" t="s">
        <v>22</v>
      </c>
      <c r="N6" s="24" t="s">
        <v>42</v>
      </c>
      <c r="O6" s="24" t="s">
        <v>23</v>
      </c>
    </row>
    <row r="7" spans="1:15" ht="132.6" customHeight="1">
      <c r="A7" s="63"/>
      <c r="B7" s="70"/>
      <c r="C7" s="70"/>
      <c r="D7" s="22" t="s">
        <v>29</v>
      </c>
      <c r="E7" s="37">
        <v>4432.0600000000004</v>
      </c>
      <c r="F7" s="38" t="s">
        <v>60</v>
      </c>
      <c r="G7" s="24" t="s">
        <v>21</v>
      </c>
      <c r="H7" s="24" t="s">
        <v>25</v>
      </c>
      <c r="I7" s="25">
        <v>42412</v>
      </c>
      <c r="J7" s="25">
        <v>42414</v>
      </c>
      <c r="K7" s="25" t="s">
        <v>19</v>
      </c>
      <c r="L7" s="25" t="s">
        <v>20</v>
      </c>
      <c r="M7" s="27" t="s">
        <v>22</v>
      </c>
      <c r="N7" s="24" t="s">
        <v>28</v>
      </c>
      <c r="O7" s="24" t="s">
        <v>23</v>
      </c>
    </row>
    <row r="8" spans="1:15" ht="42.6" customHeight="1">
      <c r="A8" s="29"/>
      <c r="B8" s="40"/>
      <c r="C8" s="40"/>
      <c r="D8" s="31"/>
      <c r="E8" s="41"/>
      <c r="F8" s="42"/>
      <c r="G8" s="34"/>
      <c r="H8" s="34"/>
      <c r="I8" s="35"/>
      <c r="J8" s="35"/>
      <c r="K8" s="35"/>
      <c r="L8" s="35"/>
      <c r="M8" s="34"/>
      <c r="N8" s="34"/>
      <c r="O8" s="34"/>
    </row>
    <row r="9" spans="1:15" s="43" customFormat="1" ht="15.75">
      <c r="A9" s="67" t="s">
        <v>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5">
      <c r="E10" s="20"/>
    </row>
    <row r="11" spans="1:15">
      <c r="E11" s="20"/>
    </row>
  </sheetData>
  <mergeCells count="6">
    <mergeCell ref="A9:N9"/>
    <mergeCell ref="A4:A7"/>
    <mergeCell ref="B4:B7"/>
    <mergeCell ref="C4:C7"/>
    <mergeCell ref="A1:O1"/>
    <mergeCell ref="A2:O2"/>
  </mergeCells>
  <hyperlinks>
    <hyperlink ref="F5" r:id="rId1"/>
    <hyperlink ref="F4" r:id="rId2"/>
    <hyperlink ref="F6" r:id="rId3"/>
    <hyperlink ref="F7" r:id="rId4"/>
  </hyperlinks>
  <printOptions horizontalCentered="1"/>
  <pageMargins left="0.2" right="0.26" top="0.42" bottom="0.43" header="0.31496062992125984" footer="0.31496062992125984"/>
  <pageSetup scale="70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60" zoomScaleNormal="60" workbookViewId="0">
      <selection activeCell="M7" sqref="M7"/>
    </sheetView>
  </sheetViews>
  <sheetFormatPr baseColWidth="10" defaultRowHeight="15"/>
  <cols>
    <col min="1" max="1" width="12.28515625" bestFit="1" customWidth="1"/>
    <col min="2" max="2" width="15.42578125" customWidth="1"/>
    <col min="3" max="3" width="21.28515625" style="6" customWidth="1"/>
    <col min="4" max="4" width="42.140625" style="11" customWidth="1"/>
    <col min="5" max="5" width="15.42578125" style="6" customWidth="1"/>
    <col min="6" max="6" width="18.5703125" style="6" customWidth="1"/>
    <col min="7" max="7" width="37" customWidth="1"/>
    <col min="8" max="8" width="21.28515625" customWidth="1"/>
    <col min="11" max="11" width="19.28515625" customWidth="1"/>
    <col min="12" max="12" width="18.85546875" customWidth="1"/>
    <col min="13" max="13" width="37.5703125" customWidth="1"/>
    <col min="14" max="14" width="15.28515625" customWidth="1"/>
  </cols>
  <sheetData>
    <row r="1" spans="1:15" s="5" customFormat="1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9.5" thickBot="1">
      <c r="A2" s="60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60">
      <c r="A3" s="2" t="s">
        <v>14</v>
      </c>
      <c r="B3" s="2" t="s">
        <v>13</v>
      </c>
      <c r="C3" s="2" t="s">
        <v>37</v>
      </c>
      <c r="D3" s="2" t="s">
        <v>12</v>
      </c>
      <c r="E3" s="2" t="s">
        <v>11</v>
      </c>
      <c r="F3" s="2" t="s">
        <v>10</v>
      </c>
      <c r="G3" s="2" t="s">
        <v>9</v>
      </c>
      <c r="H3" s="2" t="s">
        <v>8</v>
      </c>
      <c r="I3" s="2" t="s">
        <v>7</v>
      </c>
      <c r="J3" s="2" t="s">
        <v>6</v>
      </c>
      <c r="K3" s="2" t="s">
        <v>5</v>
      </c>
      <c r="L3" s="2" t="s">
        <v>4</v>
      </c>
      <c r="M3" s="2" t="s">
        <v>3</v>
      </c>
      <c r="N3" s="2" t="s">
        <v>2</v>
      </c>
      <c r="O3" s="2" t="s">
        <v>1</v>
      </c>
    </row>
    <row r="4" spans="1:15" ht="132" customHeight="1">
      <c r="A4" s="61">
        <v>223657.09</v>
      </c>
      <c r="B4" s="74">
        <f>SUM(E4:E7)</f>
        <v>16745.46</v>
      </c>
      <c r="C4" s="71">
        <f>'febrero 2016'!C4:C7+'marzo 2016'!B4:B7</f>
        <v>51141.299999999996</v>
      </c>
      <c r="D4" s="8" t="s">
        <v>29</v>
      </c>
      <c r="E4" s="10">
        <v>1149.56</v>
      </c>
      <c r="F4" s="9" t="s">
        <v>38</v>
      </c>
      <c r="G4" s="1" t="s">
        <v>21</v>
      </c>
      <c r="H4" s="1" t="s">
        <v>25</v>
      </c>
      <c r="I4" s="3">
        <v>42430</v>
      </c>
      <c r="J4" s="3">
        <v>42460</v>
      </c>
      <c r="K4" s="3" t="s">
        <v>19</v>
      </c>
      <c r="L4" s="3" t="s">
        <v>39</v>
      </c>
      <c r="M4" s="4" t="s">
        <v>78</v>
      </c>
      <c r="N4" s="1" t="s">
        <v>40</v>
      </c>
      <c r="O4" s="1" t="s">
        <v>23</v>
      </c>
    </row>
    <row r="5" spans="1:15" ht="132" customHeight="1">
      <c r="A5" s="62"/>
      <c r="B5" s="69"/>
      <c r="C5" s="72"/>
      <c r="D5" s="8" t="s">
        <v>29</v>
      </c>
      <c r="E5" s="10">
        <v>3758.4</v>
      </c>
      <c r="F5" s="9" t="s">
        <v>41</v>
      </c>
      <c r="G5" s="1" t="s">
        <v>21</v>
      </c>
      <c r="H5" s="1" t="s">
        <v>25</v>
      </c>
      <c r="I5" s="3">
        <v>42427</v>
      </c>
      <c r="J5" s="3">
        <v>42429</v>
      </c>
      <c r="K5" s="3" t="s">
        <v>19</v>
      </c>
      <c r="L5" s="3" t="s">
        <v>20</v>
      </c>
      <c r="M5" s="4" t="s">
        <v>22</v>
      </c>
      <c r="N5" s="1" t="s">
        <v>42</v>
      </c>
      <c r="O5" s="1" t="s">
        <v>23</v>
      </c>
    </row>
    <row r="6" spans="1:15" ht="132" customHeight="1">
      <c r="A6" s="62"/>
      <c r="B6" s="69"/>
      <c r="C6" s="72"/>
      <c r="D6" s="8" t="s">
        <v>29</v>
      </c>
      <c r="E6" s="10">
        <v>7405.44</v>
      </c>
      <c r="F6" s="9" t="s">
        <v>43</v>
      </c>
      <c r="G6" s="1" t="s">
        <v>21</v>
      </c>
      <c r="H6" s="1" t="s">
        <v>18</v>
      </c>
      <c r="I6" s="3">
        <v>42438</v>
      </c>
      <c r="J6" s="3">
        <v>42438</v>
      </c>
      <c r="K6" s="3" t="s">
        <v>19</v>
      </c>
      <c r="L6" s="3" t="s">
        <v>20</v>
      </c>
      <c r="M6" s="4" t="s">
        <v>22</v>
      </c>
      <c r="N6" s="1" t="s">
        <v>42</v>
      </c>
      <c r="O6" s="1" t="s">
        <v>23</v>
      </c>
    </row>
    <row r="7" spans="1:15" ht="132" customHeight="1">
      <c r="A7" s="63"/>
      <c r="B7" s="70"/>
      <c r="C7" s="75"/>
      <c r="D7" s="8" t="s">
        <v>29</v>
      </c>
      <c r="E7" s="10">
        <v>4432.0600000000004</v>
      </c>
      <c r="F7" s="9" t="s">
        <v>44</v>
      </c>
      <c r="G7" s="1" t="s">
        <v>21</v>
      </c>
      <c r="H7" s="1" t="s">
        <v>25</v>
      </c>
      <c r="I7" s="3">
        <v>42427</v>
      </c>
      <c r="J7" s="3">
        <v>42431</v>
      </c>
      <c r="K7" s="3" t="s">
        <v>19</v>
      </c>
      <c r="L7" s="3" t="s">
        <v>20</v>
      </c>
      <c r="M7" s="4" t="s">
        <v>22</v>
      </c>
      <c r="N7" s="1" t="s">
        <v>28</v>
      </c>
      <c r="O7" s="1" t="s">
        <v>23</v>
      </c>
    </row>
    <row r="9" spans="1:15">
      <c r="A9" s="73" t="s">
        <v>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5">
      <c r="E10" s="20"/>
    </row>
    <row r="11" spans="1:15">
      <c r="E11" s="20"/>
    </row>
  </sheetData>
  <mergeCells count="6">
    <mergeCell ref="A9:N9"/>
    <mergeCell ref="A1:O1"/>
    <mergeCell ref="A2:O2"/>
    <mergeCell ref="A4:A7"/>
    <mergeCell ref="B4:B7"/>
    <mergeCell ref="C4:C7"/>
  </mergeCells>
  <hyperlinks>
    <hyperlink ref="F4" r:id="rId1"/>
    <hyperlink ref="F5" r:id="rId2"/>
    <hyperlink ref="F6" r:id="rId3"/>
    <hyperlink ref="F7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B1" zoomScale="90" zoomScaleNormal="90" workbookViewId="0">
      <selection activeCell="M6" sqref="M6"/>
    </sheetView>
  </sheetViews>
  <sheetFormatPr baseColWidth="10" defaultRowHeight="15"/>
  <cols>
    <col min="1" max="1" width="17.140625" customWidth="1"/>
    <col min="2" max="2" width="17.5703125" customWidth="1"/>
    <col min="3" max="3" width="16.7109375" customWidth="1"/>
    <col min="4" max="4" width="28.7109375" customWidth="1"/>
    <col min="5" max="5" width="15.7109375" customWidth="1"/>
    <col min="7" max="7" width="29.140625" customWidth="1"/>
    <col min="9" max="9" width="14.42578125" customWidth="1"/>
    <col min="10" max="10" width="15.28515625" customWidth="1"/>
    <col min="11" max="11" width="14.42578125" customWidth="1"/>
    <col min="12" max="12" width="18.7109375" customWidth="1"/>
    <col min="13" max="13" width="37.7109375" customWidth="1"/>
    <col min="14" max="14" width="19.28515625" customWidth="1"/>
    <col min="15" max="15" width="18.7109375" customWidth="1"/>
  </cols>
  <sheetData>
    <row r="1" spans="1:15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9.5" thickBot="1">
      <c r="A2" s="60" t="s">
        <v>45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60">
      <c r="A3" s="2" t="s">
        <v>14</v>
      </c>
      <c r="B3" s="2" t="s">
        <v>13</v>
      </c>
      <c r="C3" s="2" t="s">
        <v>46</v>
      </c>
      <c r="D3" s="2" t="s">
        <v>12</v>
      </c>
      <c r="E3" s="2" t="s">
        <v>11</v>
      </c>
      <c r="F3" s="2" t="s">
        <v>10</v>
      </c>
      <c r="G3" s="2" t="s">
        <v>9</v>
      </c>
      <c r="H3" s="2" t="s">
        <v>8</v>
      </c>
      <c r="I3" s="2" t="s">
        <v>7</v>
      </c>
      <c r="J3" s="2" t="s">
        <v>6</v>
      </c>
      <c r="K3" s="2" t="s">
        <v>5</v>
      </c>
      <c r="L3" s="2" t="s">
        <v>4</v>
      </c>
      <c r="M3" s="2" t="s">
        <v>3</v>
      </c>
      <c r="N3" s="2" t="s">
        <v>2</v>
      </c>
      <c r="O3" s="2" t="s">
        <v>1</v>
      </c>
    </row>
    <row r="4" spans="1:15" ht="105">
      <c r="A4" s="62">
        <f>'[2]marzo 2016'!A3:A6</f>
        <v>223657.09</v>
      </c>
      <c r="B4" s="77">
        <f>SUM(E4:E5)</f>
        <v>8190.4600000000009</v>
      </c>
      <c r="C4" s="77">
        <f>'marzo 2016'!C4:C7+'abril 2016'!B4:B5</f>
        <v>59331.759999999995</v>
      </c>
      <c r="D4" s="22" t="s">
        <v>29</v>
      </c>
      <c r="E4" s="37">
        <v>3758.4</v>
      </c>
      <c r="F4" s="38" t="s">
        <v>61</v>
      </c>
      <c r="G4" s="24" t="s">
        <v>21</v>
      </c>
      <c r="H4" s="24" t="s">
        <v>25</v>
      </c>
      <c r="I4" s="25">
        <v>42454</v>
      </c>
      <c r="J4" s="25">
        <v>42456</v>
      </c>
      <c r="K4" s="25" t="s">
        <v>19</v>
      </c>
      <c r="L4" s="25" t="s">
        <v>20</v>
      </c>
      <c r="M4" s="27" t="s">
        <v>22</v>
      </c>
      <c r="N4" s="24" t="s">
        <v>42</v>
      </c>
      <c r="O4" s="24" t="s">
        <v>23</v>
      </c>
    </row>
    <row r="5" spans="1:15" ht="144" customHeight="1">
      <c r="A5" s="63"/>
      <c r="B5" s="78"/>
      <c r="C5" s="78"/>
      <c r="D5" s="8" t="s">
        <v>29</v>
      </c>
      <c r="E5" s="12">
        <v>4432.0600000000004</v>
      </c>
      <c r="F5" s="9" t="s">
        <v>47</v>
      </c>
      <c r="G5" s="1" t="s">
        <v>21</v>
      </c>
      <c r="H5" s="1" t="s">
        <v>25</v>
      </c>
      <c r="I5" s="3">
        <v>42454</v>
      </c>
      <c r="J5" s="3">
        <v>42458</v>
      </c>
      <c r="K5" s="3" t="s">
        <v>19</v>
      </c>
      <c r="L5" s="3" t="s">
        <v>20</v>
      </c>
      <c r="M5" s="4" t="s">
        <v>22</v>
      </c>
      <c r="N5" s="1" t="s">
        <v>28</v>
      </c>
      <c r="O5" s="1" t="s">
        <v>23</v>
      </c>
    </row>
    <row r="6" spans="1:15" ht="19.5" customHeight="1">
      <c r="C6" s="6"/>
      <c r="D6" s="13"/>
      <c r="E6" s="6"/>
      <c r="F6" s="6"/>
    </row>
    <row r="7" spans="1:15" ht="22.5" customHeight="1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>
      <c r="E8" s="21"/>
    </row>
    <row r="9" spans="1:15">
      <c r="E9" s="21"/>
    </row>
  </sheetData>
  <mergeCells count="6">
    <mergeCell ref="A1:O1"/>
    <mergeCell ref="A2:O2"/>
    <mergeCell ref="A7:N7"/>
    <mergeCell ref="A4:A5"/>
    <mergeCell ref="B4:B5"/>
    <mergeCell ref="C4:C5"/>
  </mergeCells>
  <hyperlinks>
    <hyperlink ref="F5" r:id="rId1"/>
    <hyperlink ref="F4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D4" zoomScaleNormal="100" workbookViewId="0">
      <selection activeCell="G17" sqref="G17"/>
    </sheetView>
  </sheetViews>
  <sheetFormatPr baseColWidth="10" defaultRowHeight="15"/>
  <cols>
    <col min="1" max="1" width="14.42578125" bestFit="1" customWidth="1"/>
    <col min="3" max="3" width="15.28515625" bestFit="1" customWidth="1"/>
    <col min="4" max="4" width="25.28515625" customWidth="1"/>
    <col min="7" max="7" width="37.42578125" customWidth="1"/>
    <col min="11" max="11" width="15.28515625" customWidth="1"/>
    <col min="12" max="12" width="18.85546875" customWidth="1"/>
    <col min="13" max="13" width="37.5703125" customWidth="1"/>
    <col min="15" max="15" width="17.28515625" customWidth="1"/>
  </cols>
  <sheetData>
    <row r="1" spans="1:15" ht="15.75">
      <c r="A1" s="79" t="s">
        <v>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15.75">
      <c r="A2" s="80" t="s">
        <v>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s="15" customFormat="1"/>
    <row r="4" spans="1:15" ht="75">
      <c r="A4" s="16" t="s">
        <v>14</v>
      </c>
      <c r="B4" s="16" t="s">
        <v>13</v>
      </c>
      <c r="C4" s="16" t="s">
        <v>49</v>
      </c>
      <c r="D4" s="16" t="s">
        <v>12</v>
      </c>
      <c r="E4" s="16" t="s">
        <v>11</v>
      </c>
      <c r="F4" s="16" t="s">
        <v>10</v>
      </c>
      <c r="G4" s="16" t="s">
        <v>9</v>
      </c>
      <c r="H4" s="16" t="s">
        <v>8</v>
      </c>
      <c r="I4" s="16" t="s">
        <v>7</v>
      </c>
      <c r="J4" s="16" t="s">
        <v>6</v>
      </c>
      <c r="K4" s="16" t="s">
        <v>5</v>
      </c>
      <c r="L4" s="16" t="s">
        <v>4</v>
      </c>
      <c r="M4" s="16" t="s">
        <v>3</v>
      </c>
      <c r="N4" s="16" t="s">
        <v>2</v>
      </c>
      <c r="O4" s="16" t="s">
        <v>1</v>
      </c>
    </row>
    <row r="5" spans="1:15" ht="105">
      <c r="A5" s="81">
        <v>223657.09</v>
      </c>
      <c r="B5" s="77">
        <f>SUM(E5:E6)</f>
        <v>3351.24</v>
      </c>
      <c r="C5" s="77">
        <f>59331.76+B5</f>
        <v>62683</v>
      </c>
      <c r="D5" s="22" t="s">
        <v>29</v>
      </c>
      <c r="E5" s="23">
        <v>2201.6799999999998</v>
      </c>
      <c r="F5" s="38" t="s">
        <v>62</v>
      </c>
      <c r="G5" s="24" t="s">
        <v>21</v>
      </c>
      <c r="H5" s="24" t="s">
        <v>25</v>
      </c>
      <c r="I5" s="25">
        <v>42501</v>
      </c>
      <c r="J5" s="25" t="s">
        <v>70</v>
      </c>
      <c r="K5" s="25" t="s">
        <v>19</v>
      </c>
      <c r="L5" s="26" t="s">
        <v>39</v>
      </c>
      <c r="M5" s="27" t="s">
        <v>80</v>
      </c>
      <c r="N5" s="24" t="s">
        <v>57</v>
      </c>
      <c r="O5" s="24" t="s">
        <v>23</v>
      </c>
    </row>
    <row r="6" spans="1:15" ht="86.45" customHeight="1">
      <c r="A6" s="82"/>
      <c r="B6" s="78"/>
      <c r="C6" s="78"/>
      <c r="D6" s="22" t="s">
        <v>29</v>
      </c>
      <c r="E6" s="23">
        <v>1149.56</v>
      </c>
      <c r="F6" s="38" t="s">
        <v>63</v>
      </c>
      <c r="G6" s="24" t="s">
        <v>21</v>
      </c>
      <c r="H6" s="24" t="s">
        <v>25</v>
      </c>
      <c r="I6" s="25">
        <v>42522</v>
      </c>
      <c r="J6" s="25">
        <v>42551</v>
      </c>
      <c r="K6" s="26" t="s">
        <v>64</v>
      </c>
      <c r="L6" s="26" t="s">
        <v>39</v>
      </c>
      <c r="M6" s="4" t="s">
        <v>77</v>
      </c>
      <c r="N6" s="24" t="s">
        <v>57</v>
      </c>
      <c r="O6" s="24" t="s">
        <v>23</v>
      </c>
    </row>
    <row r="7" spans="1:15" ht="53.4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4.45" customHeight="1">
      <c r="A8" s="76" t="s">
        <v>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>
      <c r="E9" s="21"/>
    </row>
    <row r="10" spans="1:15">
      <c r="E10" s="21"/>
    </row>
  </sheetData>
  <mergeCells count="6">
    <mergeCell ref="A1:O1"/>
    <mergeCell ref="A2:O2"/>
    <mergeCell ref="A8:O8"/>
    <mergeCell ref="A5:A6"/>
    <mergeCell ref="B5:B6"/>
    <mergeCell ref="C5:C6"/>
  </mergeCells>
  <hyperlinks>
    <hyperlink ref="F5" r:id="rId1"/>
    <hyperlink ref="F6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90" zoomScaleNormal="90" workbookViewId="0">
      <selection activeCell="A4" sqref="A4:A5"/>
    </sheetView>
  </sheetViews>
  <sheetFormatPr baseColWidth="10" defaultRowHeight="15"/>
  <cols>
    <col min="1" max="1" width="17.140625" customWidth="1"/>
    <col min="2" max="2" width="17.5703125" customWidth="1"/>
    <col min="3" max="3" width="16.7109375" customWidth="1"/>
    <col min="4" max="4" width="23.28515625" customWidth="1"/>
    <col min="5" max="5" width="15.7109375" customWidth="1"/>
    <col min="7" max="7" width="29.140625" customWidth="1"/>
    <col min="9" max="9" width="14.42578125" customWidth="1"/>
    <col min="10" max="10" width="15.28515625" customWidth="1"/>
    <col min="11" max="11" width="14.42578125" customWidth="1"/>
    <col min="12" max="12" width="18.7109375" customWidth="1"/>
    <col min="13" max="13" width="37.7109375" customWidth="1"/>
    <col min="14" max="14" width="15.7109375" customWidth="1"/>
    <col min="15" max="15" width="18.7109375" customWidth="1"/>
  </cols>
  <sheetData>
    <row r="1" spans="1:15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9.5" thickBot="1">
      <c r="A2" s="60" t="s">
        <v>52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60">
      <c r="A3" s="2" t="s">
        <v>14</v>
      </c>
      <c r="B3" s="2" t="s">
        <v>13</v>
      </c>
      <c r="C3" s="2" t="s">
        <v>65</v>
      </c>
      <c r="D3" s="2" t="s">
        <v>12</v>
      </c>
      <c r="E3" s="2" t="s">
        <v>11</v>
      </c>
      <c r="F3" s="2" t="s">
        <v>53</v>
      </c>
      <c r="G3" s="2" t="s">
        <v>9</v>
      </c>
      <c r="H3" s="2" t="s">
        <v>8</v>
      </c>
      <c r="I3" s="2" t="s">
        <v>7</v>
      </c>
      <c r="J3" s="2" t="s">
        <v>6</v>
      </c>
      <c r="K3" s="2" t="s">
        <v>5</v>
      </c>
      <c r="L3" s="2" t="s">
        <v>4</v>
      </c>
      <c r="M3" s="2" t="s">
        <v>3</v>
      </c>
      <c r="N3" s="2" t="s">
        <v>2</v>
      </c>
      <c r="O3" s="2" t="s">
        <v>1</v>
      </c>
    </row>
    <row r="4" spans="1:15" ht="144" customHeight="1">
      <c r="A4" s="83">
        <v>223657.09</v>
      </c>
      <c r="B4" s="84">
        <v>15860.31</v>
      </c>
      <c r="C4" s="84">
        <f>62683+B4</f>
        <v>78543.31</v>
      </c>
      <c r="D4" s="8" t="s">
        <v>29</v>
      </c>
      <c r="E4" s="12">
        <v>8343.51</v>
      </c>
      <c r="F4" s="9" t="s">
        <v>50</v>
      </c>
      <c r="G4" s="1" t="s">
        <v>21</v>
      </c>
      <c r="H4" s="1" t="s">
        <v>25</v>
      </c>
      <c r="I4" s="3">
        <v>42543</v>
      </c>
      <c r="J4" s="3">
        <v>42545</v>
      </c>
      <c r="K4" s="3" t="s">
        <v>19</v>
      </c>
      <c r="L4" s="3" t="s">
        <v>20</v>
      </c>
      <c r="M4" s="1" t="s">
        <v>22</v>
      </c>
      <c r="N4" s="1" t="s">
        <v>28</v>
      </c>
      <c r="O4" s="1" t="s">
        <v>23</v>
      </c>
    </row>
    <row r="5" spans="1:15" ht="144" customHeight="1">
      <c r="A5" s="83"/>
      <c r="B5" s="84"/>
      <c r="C5" s="84"/>
      <c r="D5" s="8" t="s">
        <v>29</v>
      </c>
      <c r="E5" s="12">
        <v>7516.8</v>
      </c>
      <c r="F5" s="9" t="s">
        <v>51</v>
      </c>
      <c r="G5" s="1" t="s">
        <v>21</v>
      </c>
      <c r="H5" s="1" t="s">
        <v>25</v>
      </c>
      <c r="I5" s="3">
        <v>42543</v>
      </c>
      <c r="J5" s="3">
        <v>42545</v>
      </c>
      <c r="K5" s="3" t="s">
        <v>19</v>
      </c>
      <c r="L5" s="3" t="s">
        <v>20</v>
      </c>
      <c r="M5" s="1" t="s">
        <v>22</v>
      </c>
      <c r="N5" s="1" t="s">
        <v>42</v>
      </c>
      <c r="O5" s="1" t="s">
        <v>23</v>
      </c>
    </row>
    <row r="6" spans="1:15" ht="19.5" customHeight="1">
      <c r="C6" s="20"/>
      <c r="D6" s="13"/>
      <c r="E6" s="6"/>
      <c r="F6" s="6"/>
    </row>
    <row r="7" spans="1:15" ht="22.5" customHeight="1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>
      <c r="E8" s="21"/>
    </row>
    <row r="9" spans="1:15">
      <c r="E9" s="21"/>
    </row>
  </sheetData>
  <mergeCells count="6">
    <mergeCell ref="A1:O1"/>
    <mergeCell ref="A2:O2"/>
    <mergeCell ref="A7:N7"/>
    <mergeCell ref="A4:A5"/>
    <mergeCell ref="B4:B5"/>
    <mergeCell ref="C4:C5"/>
  </mergeCells>
  <hyperlinks>
    <hyperlink ref="F4" r:id="rId1"/>
    <hyperlink ref="F5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C4" sqref="C4"/>
    </sheetView>
  </sheetViews>
  <sheetFormatPr baseColWidth="10" defaultRowHeight="15"/>
  <cols>
    <col min="1" max="1" width="17.140625" customWidth="1"/>
    <col min="2" max="2" width="17.5703125" customWidth="1"/>
    <col min="3" max="3" width="16.7109375" customWidth="1"/>
    <col min="4" max="4" width="23.28515625" customWidth="1"/>
    <col min="5" max="5" width="15.7109375" customWidth="1"/>
    <col min="7" max="7" width="29.140625" customWidth="1"/>
    <col min="9" max="9" width="14.42578125" customWidth="1"/>
    <col min="10" max="10" width="15.28515625" customWidth="1"/>
    <col min="11" max="11" width="14.42578125" customWidth="1"/>
    <col min="12" max="12" width="18.7109375" customWidth="1"/>
    <col min="13" max="13" width="37.7109375" customWidth="1"/>
    <col min="14" max="14" width="13.42578125" customWidth="1"/>
    <col min="15" max="15" width="18.7109375" customWidth="1"/>
  </cols>
  <sheetData>
    <row r="1" spans="1:15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9.5" thickBot="1">
      <c r="A2" s="60" t="s">
        <v>54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60">
      <c r="A3" s="2" t="s">
        <v>14</v>
      </c>
      <c r="B3" s="2" t="s">
        <v>13</v>
      </c>
      <c r="C3" s="2" t="s">
        <v>55</v>
      </c>
      <c r="D3" s="2" t="s">
        <v>12</v>
      </c>
      <c r="E3" s="2" t="s">
        <v>11</v>
      </c>
      <c r="F3" s="2" t="s">
        <v>53</v>
      </c>
      <c r="G3" s="2" t="s">
        <v>9</v>
      </c>
      <c r="H3" s="2" t="s">
        <v>8</v>
      </c>
      <c r="I3" s="2" t="s">
        <v>7</v>
      </c>
      <c r="J3" s="2" t="s">
        <v>6</v>
      </c>
      <c r="K3" s="2" t="s">
        <v>5</v>
      </c>
      <c r="L3" s="2" t="s">
        <v>4</v>
      </c>
      <c r="M3" s="2" t="s">
        <v>3</v>
      </c>
      <c r="N3" s="2" t="s">
        <v>2</v>
      </c>
      <c r="O3" s="2" t="s">
        <v>1</v>
      </c>
    </row>
    <row r="4" spans="1:15" ht="21">
      <c r="A4" s="17">
        <v>223657.09</v>
      </c>
      <c r="B4" s="18">
        <v>0</v>
      </c>
      <c r="C4" s="18">
        <f>'junio 2016'!C4:C5</f>
        <v>78543.31</v>
      </c>
      <c r="D4" s="85" t="s">
        <v>56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>
      <c r="C5" s="6"/>
      <c r="D5" s="13"/>
      <c r="E5" s="6"/>
      <c r="F5" s="6"/>
    </row>
    <row r="6" spans="1:15">
      <c r="A6" s="76" t="s">
        <v>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</sheetData>
  <mergeCells count="4">
    <mergeCell ref="A1:O1"/>
    <mergeCell ref="A2:O2"/>
    <mergeCell ref="D4:O4"/>
    <mergeCell ref="A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F4" sqref="F4"/>
    </sheetView>
  </sheetViews>
  <sheetFormatPr baseColWidth="10" defaultRowHeight="15"/>
  <cols>
    <col min="1" max="1" width="17.140625" customWidth="1"/>
    <col min="2" max="2" width="17.5703125" customWidth="1"/>
    <col min="3" max="3" width="16.7109375" customWidth="1"/>
    <col min="4" max="4" width="27" customWidth="1"/>
    <col min="5" max="5" width="15.7109375" customWidth="1"/>
    <col min="7" max="7" width="32.7109375" customWidth="1"/>
    <col min="9" max="9" width="14.42578125" customWidth="1"/>
    <col min="10" max="10" width="15.28515625" customWidth="1"/>
    <col min="11" max="11" width="14.42578125" customWidth="1"/>
    <col min="12" max="12" width="18.7109375" customWidth="1"/>
    <col min="13" max="13" width="37.7109375" customWidth="1"/>
    <col min="14" max="14" width="13.42578125" customWidth="1"/>
    <col min="15" max="15" width="18.7109375" customWidth="1"/>
  </cols>
  <sheetData>
    <row r="1" spans="1:15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8.75">
      <c r="A2" s="86" t="s">
        <v>69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60">
      <c r="A3" s="16" t="s">
        <v>14</v>
      </c>
      <c r="B3" s="16" t="s">
        <v>13</v>
      </c>
      <c r="C3" s="16" t="s">
        <v>71</v>
      </c>
      <c r="D3" s="16" t="s">
        <v>12</v>
      </c>
      <c r="E3" s="16" t="s">
        <v>11</v>
      </c>
      <c r="F3" s="16" t="s">
        <v>53</v>
      </c>
      <c r="G3" s="16" t="s">
        <v>9</v>
      </c>
      <c r="H3" s="16" t="s">
        <v>8</v>
      </c>
      <c r="I3" s="16" t="s">
        <v>7</v>
      </c>
      <c r="J3" s="16" t="s">
        <v>6</v>
      </c>
      <c r="K3" s="16" t="s">
        <v>5</v>
      </c>
      <c r="L3" s="16" t="s">
        <v>4</v>
      </c>
      <c r="M3" s="16" t="s">
        <v>3</v>
      </c>
      <c r="N3" s="16" t="s">
        <v>2</v>
      </c>
      <c r="O3" s="16" t="s">
        <v>1</v>
      </c>
    </row>
    <row r="4" spans="1:15" ht="97.9" customHeight="1">
      <c r="A4" s="83">
        <v>223657.09</v>
      </c>
      <c r="B4" s="84">
        <f>E4+E5</f>
        <v>2299.12</v>
      </c>
      <c r="C4" s="84">
        <f>'julio 2016'!C4+B4</f>
        <v>80842.429999999993</v>
      </c>
      <c r="D4" s="22" t="s">
        <v>29</v>
      </c>
      <c r="E4" s="23">
        <v>1149.56</v>
      </c>
      <c r="F4" s="28" t="s">
        <v>66</v>
      </c>
      <c r="G4" s="24" t="s">
        <v>21</v>
      </c>
      <c r="H4" s="24" t="s">
        <v>25</v>
      </c>
      <c r="I4" s="25">
        <v>42587</v>
      </c>
      <c r="J4" s="25">
        <v>42618</v>
      </c>
      <c r="K4" s="26" t="s">
        <v>19</v>
      </c>
      <c r="L4" s="26" t="s">
        <v>39</v>
      </c>
      <c r="M4" s="4" t="s">
        <v>81</v>
      </c>
      <c r="N4" s="24" t="s">
        <v>57</v>
      </c>
      <c r="O4" s="24" t="s">
        <v>23</v>
      </c>
    </row>
    <row r="5" spans="1:15" ht="105">
      <c r="A5" s="83"/>
      <c r="B5" s="84"/>
      <c r="C5" s="84"/>
      <c r="D5" s="22" t="s">
        <v>29</v>
      </c>
      <c r="E5" s="23">
        <v>1149.56</v>
      </c>
      <c r="F5" s="28" t="s">
        <v>68</v>
      </c>
      <c r="G5" s="24" t="s">
        <v>21</v>
      </c>
      <c r="H5" s="24" t="s">
        <v>25</v>
      </c>
      <c r="I5" s="25">
        <v>42559</v>
      </c>
      <c r="J5" s="25">
        <v>42590</v>
      </c>
      <c r="K5" s="26" t="s">
        <v>67</v>
      </c>
      <c r="L5" s="26" t="s">
        <v>39</v>
      </c>
      <c r="M5" s="4" t="s">
        <v>82</v>
      </c>
      <c r="N5" s="24" t="s">
        <v>57</v>
      </c>
      <c r="O5" s="24" t="s">
        <v>23</v>
      </c>
    </row>
    <row r="6" spans="1:15">
      <c r="A6" s="29"/>
      <c r="B6" s="30"/>
      <c r="C6" s="30"/>
      <c r="D6" s="31"/>
      <c r="E6" s="32"/>
      <c r="F6" s="33"/>
      <c r="G6" s="34"/>
      <c r="H6" s="34"/>
      <c r="I6" s="35"/>
      <c r="J6" s="35"/>
      <c r="K6" s="36"/>
      <c r="L6" s="36"/>
      <c r="M6" s="34"/>
      <c r="N6" s="34"/>
      <c r="O6" s="34"/>
    </row>
    <row r="7" spans="1:15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</sheetData>
  <mergeCells count="6">
    <mergeCell ref="A1:O1"/>
    <mergeCell ref="A2:O2"/>
    <mergeCell ref="A7:N7"/>
    <mergeCell ref="B4:B5"/>
    <mergeCell ref="C4:C5"/>
    <mergeCell ref="A4:A5"/>
  </mergeCells>
  <hyperlinks>
    <hyperlink ref="F4" r:id="rId1"/>
    <hyperlink ref="F5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C19" sqref="C19"/>
    </sheetView>
  </sheetViews>
  <sheetFormatPr baseColWidth="10" defaultRowHeight="15"/>
  <cols>
    <col min="1" max="1" width="17.140625" customWidth="1"/>
    <col min="2" max="2" width="14" customWidth="1"/>
    <col min="3" max="3" width="16.7109375" customWidth="1"/>
    <col min="4" max="4" width="17.85546875" customWidth="1"/>
    <col min="5" max="5" width="15.7109375" customWidth="1"/>
    <col min="7" max="7" width="25.42578125" customWidth="1"/>
    <col min="9" max="9" width="14.42578125" customWidth="1"/>
    <col min="10" max="10" width="10.85546875" customWidth="1"/>
    <col min="11" max="11" width="12.42578125" customWidth="1"/>
    <col min="12" max="12" width="14.7109375" customWidth="1"/>
    <col min="13" max="13" width="18.42578125" customWidth="1"/>
    <col min="14" max="14" width="13.42578125" customWidth="1"/>
    <col min="15" max="15" width="13" customWidth="1"/>
  </cols>
  <sheetData>
    <row r="1" spans="1:15" ht="18.7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9.5" thickBot="1">
      <c r="A2" s="86" t="s">
        <v>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75">
      <c r="A3" s="47" t="s">
        <v>14</v>
      </c>
      <c r="B3" s="45" t="s">
        <v>13</v>
      </c>
      <c r="C3" s="45" t="s">
        <v>72</v>
      </c>
      <c r="D3" s="45" t="s">
        <v>12</v>
      </c>
      <c r="E3" s="45" t="s">
        <v>11</v>
      </c>
      <c r="F3" s="45" t="s">
        <v>53</v>
      </c>
      <c r="G3" s="45" t="s">
        <v>9</v>
      </c>
      <c r="H3" s="45" t="s">
        <v>8</v>
      </c>
      <c r="I3" s="45" t="s">
        <v>7</v>
      </c>
      <c r="J3" s="45" t="s">
        <v>6</v>
      </c>
      <c r="K3" s="45" t="s">
        <v>5</v>
      </c>
      <c r="L3" s="45" t="s">
        <v>4</v>
      </c>
      <c r="M3" s="45" t="s">
        <v>3</v>
      </c>
      <c r="N3" s="45" t="s">
        <v>2</v>
      </c>
      <c r="O3" s="46" t="s">
        <v>1</v>
      </c>
    </row>
    <row r="4" spans="1:15" ht="84" customHeight="1">
      <c r="A4" s="87">
        <v>223657.09</v>
      </c>
      <c r="B4" s="84">
        <v>0</v>
      </c>
      <c r="C4" s="84">
        <f>'agosto 2016'!C4:C5+'septiembre 2016'!B4:B5</f>
        <v>80842.429999999993</v>
      </c>
      <c r="D4" s="85" t="s">
        <v>73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90"/>
    </row>
    <row r="5" spans="1:15" ht="21" customHeight="1" thickBot="1">
      <c r="A5" s="88"/>
      <c r="B5" s="89"/>
      <c r="C5" s="89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/>
    </row>
    <row r="6" spans="1:15">
      <c r="A6" s="29"/>
      <c r="B6" s="30"/>
      <c r="C6" s="30"/>
    </row>
    <row r="7" spans="1:15" ht="14.45" customHeight="1">
      <c r="A7" s="67" t="s">
        <v>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</sheetData>
  <mergeCells count="7">
    <mergeCell ref="A7:O7"/>
    <mergeCell ref="A1:O1"/>
    <mergeCell ref="A2:O2"/>
    <mergeCell ref="A4:A5"/>
    <mergeCell ref="B4:B5"/>
    <mergeCell ref="C4:C5"/>
    <mergeCell ref="D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Noviembre 2016</vt:lpstr>
      <vt:lpstr>Diciembre 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Adán Caldera Obregón</dc:creator>
  <cp:lastModifiedBy>Silvia Margarita Alejandro Muñiz</cp:lastModifiedBy>
  <cp:lastPrinted>2016-09-30T00:30:10Z</cp:lastPrinted>
  <dcterms:created xsi:type="dcterms:W3CDTF">2016-02-17T17:56:03Z</dcterms:created>
  <dcterms:modified xsi:type="dcterms:W3CDTF">2017-01-12T19:02:16Z</dcterms:modified>
</cp:coreProperties>
</file>